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3B904D24-F463-471C-BAFB-C4B46E36E54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57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1" i="1"/>
  <c r="H133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96" i="1"/>
  <c r="H97" i="1"/>
  <c r="H98" i="1"/>
  <c r="H99" i="1"/>
  <c r="H100" i="1"/>
  <c r="H101" i="1"/>
  <c r="H102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9" i="1"/>
  <c r="H51" i="1"/>
  <c r="H43" i="1"/>
  <c r="H44" i="1"/>
  <c r="H45" i="1"/>
  <c r="H46" i="1"/>
  <c r="H47" i="1"/>
  <c r="H48" i="1"/>
  <c r="H49" i="1"/>
  <c r="H41" i="1"/>
  <c r="H36" i="1"/>
  <c r="H38" i="1"/>
  <c r="H39" i="1"/>
  <c r="H22" i="1"/>
  <c r="H23" i="1"/>
  <c r="H25" i="1"/>
  <c r="H26" i="1"/>
  <c r="H27" i="1"/>
  <c r="H28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H130" i="1" s="1"/>
  <c r="E131" i="1"/>
  <c r="E132" i="1"/>
  <c r="H132" i="1" s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H105" i="1" s="1"/>
  <c r="E96" i="1"/>
  <c r="E97" i="1"/>
  <c r="E98" i="1"/>
  <c r="E99" i="1"/>
  <c r="E100" i="1"/>
  <c r="E101" i="1"/>
  <c r="E102" i="1"/>
  <c r="E103" i="1"/>
  <c r="H103" i="1" s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H58" i="1" s="1"/>
  <c r="E59" i="1"/>
  <c r="E51" i="1"/>
  <c r="E42" i="1"/>
  <c r="H42" i="1" s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E39" i="1"/>
  <c r="E31" i="1"/>
  <c r="H31" i="1" s="1"/>
  <c r="E29" i="1"/>
  <c r="H29" i="1" s="1"/>
  <c r="E22" i="1"/>
  <c r="E23" i="1"/>
  <c r="E24" i="1"/>
  <c r="H24" i="1" s="1"/>
  <c r="E25" i="1"/>
  <c r="E26" i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G85" i="1" s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10" i="1" s="1"/>
  <c r="F10" i="1" l="1"/>
  <c r="F160" i="1" s="1"/>
  <c r="G10" i="1"/>
  <c r="G160" i="1" s="1"/>
  <c r="C85" i="1"/>
  <c r="C160" i="1" s="1"/>
  <c r="D10" i="1"/>
  <c r="D160" i="1" s="1"/>
  <c r="H10" i="1"/>
  <c r="H160" i="1" s="1"/>
  <c r="E85" i="1"/>
  <c r="E10" i="1"/>
  <c r="E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<sst xmlns="http://schemas.openxmlformats.org/spreadsheetml/2006/main" count="163" uniqueCount="90">
  <si>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</si>
  <si>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</si>
  <si>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</si>
  <si>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</si>
  <si>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</si>
  <si>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</si>
  <si>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</si>
  <si>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</si>
  <si>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</si>
  <si>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</si>
  <si>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</si>
  <si>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</si>
  <si>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</si>
  <si>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</si>
  <si>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</si>
  <si>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</si>
  <si>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</si>
  <si>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</si>
  <si>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</si>
  <si>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</si>
  <si>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</si>
  <si>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</si>
  <si>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</si>
  <si>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</si>
  <si>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</si>
  <si>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</si>
  <si>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</si>
  <si>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</si>
  <si>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</si>
  <si>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</si>
  <si>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</si>
  <si>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</si>
  <si>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</si>
  <si>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</si>
  <si>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</si>
  <si>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</si>
  <si>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</si>
  <si>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</si>
  <si>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</si>
  <si>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</si>
  <si>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</si>
  <si>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</si>
  <si>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</si>
  <si>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</si>
  <si>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</si>
  <si>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</si>
  <si>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</si>
  <si>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</si>
  <si>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</si>
  <si>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</si>
  <si>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</si>
  <si>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</si>
  <si>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</si>
  <si>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</si>
  <si>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</si>
  <si>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</si>
  <si>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</si>
  <si>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</si>
  <si>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</si>
  <si>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</si>
  <si>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</si>
  <si>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</si>
  <si>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</si>
  <si>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</si>
  <si>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</si>
  <si>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</si>
  <si>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</si>
  <si>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</si>
  <si>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</si>
  <si>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</si>
  <si>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</si>
  <si>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</si>
  <si>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</si>
  <si>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</si>
  <si>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</si>
  <si>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</si>
  <si>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</si>
  <si>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</si>
  <si>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</si>
  <si>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</si>
  <si>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</si>
  <si>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</si>
  <si>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</si>
  <si>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</si>
  <si>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</si>
  <si>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</si>
  <si>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</si>
  <si>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</si>
  <si>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deAgua y Saneamineto de Gran Morelos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</si>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</sst>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2692402</xdr:colOff>
      <xdr:row>160</xdr:row>
      <xdr:rowOff>143935</xdr:rowOff>
    </xdr:from>
    <xdr:to>
      <xdr:col>6</xdr:col>
      <xdr:colOff>296334</xdr:colOff>
      <xdr:row>166</xdr:row>
      <xdr:rowOff>72177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B2A1-5493-43CE-80BA-1CE2C349E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52" t="21116" r="17681" b="-711"/>
        <a:stretch/>
      </xdr:blipFill>
      <xdr:spPr bwMode="auto">
        <a:xfrm>
          <a:off x="2937935" y="31385935"/>
          <a:ext cx="4461932" cy="84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8" zoomScale="90" zoomScaleNormal="90" workbookViewId="0">
      <selection activeCell="F165" sqref="F165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1136253.29</v>
      </c>
      <c r="D10" s="8">
        <f>SUM(D12,D20,D30,D40,D50,D60,D64,D73,D77)</f>
        <v>430520.79</v>
      </c>
      <c r="E10" s="24">
        <f t="shared" ref="E10:H10" si="0">SUM(E12,E20,E30,E40,E50,E60,E64,E73,E77)</f>
        <v>1566774.0800000003</v>
      </c>
      <c r="F10" s="8">
        <f t="shared" si="0"/>
        <v>1541067.21</v>
      </c>
      <c r="G10" s="8">
        <f t="shared" si="0"/>
        <v>1501669.1300000001</v>
      </c>
      <c r="H10" s="24">
        <f t="shared" si="0"/>
        <v>25706.870000000032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713212.23</v>
      </c>
      <c r="D12" s="7">
        <f>SUM(D13:D19)</f>
        <v>-8</v>
      </c>
      <c r="E12" s="25">
        <f t="shared" ref="E12:H12" si="1">SUM(E13:E19)</f>
        <v>713204.2300000001</v>
      </c>
      <c r="F12" s="7">
        <f t="shared" si="1"/>
        <v>707486.28999999992</v>
      </c>
      <c r="G12" s="7">
        <f t="shared" si="1"/>
        <v>672634.21</v>
      </c>
      <c r="H12" s="25">
        <f t="shared" si="1"/>
        <v>5717.940000000046</v>
      </c>
    </row>
    <row r="13" spans="2:9" ht="22.8" x14ac:dyDescent="0.25">
      <c r="B13" s="10" t="s">
        <v>14</v>
      </c>
      <c r="C13" s="22">
        <v>451831.89</v>
      </c>
      <c r="D13" s="22">
        <v>-1553.91</v>
      </c>
      <c r="E13" s="26">
        <f>SUM(C13:D13)</f>
        <v>450277.98000000004</v>
      </c>
      <c r="F13" s="23">
        <v>450277.98</v>
      </c>
      <c r="G13" s="23">
        <v>450277.98</v>
      </c>
      <c r="H13" s="30">
        <f>SUM(E13-F13)</f>
        <v>5.8207660913467407E-11</v>
      </c>
    </row>
    <row r="14" spans="2:9" ht="22.95" customHeight="1" x14ac:dyDescent="0.25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109934.71</v>
      </c>
      <c r="D15" s="22">
        <v>31348.92</v>
      </c>
      <c r="E15" s="26">
        <f t="shared" si="2"/>
        <v>141283.63</v>
      </c>
      <c r="F15" s="23">
        <v>135566.1</v>
      </c>
      <c r="G15" s="23">
        <v>100714.02</v>
      </c>
      <c r="H15" s="30">
        <f t="shared" si="3"/>
        <v>5717.5299999999988</v>
      </c>
    </row>
    <row r="16" spans="2:9" x14ac:dyDescent="0.25">
      <c r="B16" s="10" t="s">
        <v>17</v>
      </c>
      <c r="C16" s="22">
        <v>113989.12</v>
      </c>
      <c r="D16" s="22">
        <v>7653.09</v>
      </c>
      <c r="E16" s="26">
        <f t="shared" si="2"/>
        <v>121642.20999999999</v>
      </c>
      <c r="F16" s="23">
        <v>121642.21</v>
      </c>
      <c r="G16" s="23">
        <v>121642.21</v>
      </c>
      <c r="H16" s="30">
        <f t="shared" si="3"/>
        <v>-1.4551915228366852E-11</v>
      </c>
    </row>
    <row r="17" spans="2:8" x14ac:dyDescent="0.25">
      <c r="B17" s="10" t="s">
        <v>18</v>
      </c>
      <c r="C17" s="22">
        <v>37456.51</v>
      </c>
      <c r="D17" s="22">
        <v>-37456.1</v>
      </c>
      <c r="E17" s="26">
        <f t="shared" si="2"/>
        <v>0.41000000000349246</v>
      </c>
      <c r="F17" s="23">
        <v>0</v>
      </c>
      <c r="G17" s="23">
        <v>0</v>
      </c>
      <c r="H17" s="30">
        <f t="shared" si="3"/>
        <v>0.41000000000349246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26816.34</v>
      </c>
      <c r="D20" s="7">
        <f t="shared" ref="D20:H20" si="4">SUM(D21:D29)</f>
        <v>1384.8200000000002</v>
      </c>
      <c r="E20" s="25">
        <f t="shared" si="4"/>
        <v>28201.16</v>
      </c>
      <c r="F20" s="7">
        <f t="shared" si="4"/>
        <v>26121.57</v>
      </c>
      <c r="G20" s="7">
        <f t="shared" si="4"/>
        <v>26121.57</v>
      </c>
      <c r="H20" s="25">
        <f t="shared" si="4"/>
        <v>2079.59</v>
      </c>
    </row>
    <row r="21" spans="2:8" ht="22.8" x14ac:dyDescent="0.25">
      <c r="B21" s="10" t="s">
        <v>22</v>
      </c>
      <c r="C21" s="22">
        <v>10618.91</v>
      </c>
      <c r="D21" s="22">
        <v>-1290.82</v>
      </c>
      <c r="E21" s="26">
        <f t="shared" si="2"/>
        <v>9328.09</v>
      </c>
      <c r="F21" s="23">
        <v>7882.02</v>
      </c>
      <c r="G21" s="23">
        <v>7882.02</v>
      </c>
      <c r="H21" s="30">
        <f t="shared" si="3"/>
        <v>1446.0699999999997</v>
      </c>
    </row>
    <row r="22" spans="2:8" x14ac:dyDescent="0.25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16.28</v>
      </c>
      <c r="D24" s="22">
        <v>-16.28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" customHeight="1" x14ac:dyDescent="0.25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5">
      <c r="B26" s="10" t="s">
        <v>27</v>
      </c>
      <c r="C26" s="22">
        <v>16181.15</v>
      </c>
      <c r="D26" s="22">
        <v>2441.92</v>
      </c>
      <c r="E26" s="26">
        <f t="shared" si="2"/>
        <v>18623.07</v>
      </c>
      <c r="F26" s="23">
        <v>17990.55</v>
      </c>
      <c r="G26" s="23">
        <v>17990.55</v>
      </c>
      <c r="H26" s="30">
        <f t="shared" si="3"/>
        <v>632.52000000000044</v>
      </c>
    </row>
    <row r="27" spans="2:8" ht="22.8" x14ac:dyDescent="0.25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0</v>
      </c>
      <c r="D29" s="22">
        <v>250</v>
      </c>
      <c r="E29" s="26">
        <f t="shared" si="2"/>
        <v>250</v>
      </c>
      <c r="F29" s="23">
        <v>249</v>
      </c>
      <c r="G29" s="23">
        <v>249</v>
      </c>
      <c r="H29" s="30">
        <f t="shared" si="3"/>
        <v>1</v>
      </c>
    </row>
    <row r="30" spans="2:8" s="9" customFormat="1" ht="24" x14ac:dyDescent="0.25">
      <c r="B30" s="12" t="s">
        <v>31</v>
      </c>
      <c r="C30" s="7">
        <f>SUM(C31:C39)</f>
        <v>344988.93</v>
      </c>
      <c r="D30" s="7">
        <f t="shared" ref="D30:H30" si="5">SUM(D31:D39)</f>
        <v>57023.17</v>
      </c>
      <c r="E30" s="25">
        <f t="shared" si="5"/>
        <v>402012.1</v>
      </c>
      <c r="F30" s="7">
        <f t="shared" si="5"/>
        <v>385838.93</v>
      </c>
      <c r="G30" s="7">
        <f t="shared" si="5"/>
        <v>381292.93</v>
      </c>
      <c r="H30" s="25">
        <f t="shared" si="5"/>
        <v>16173.169999999987</v>
      </c>
    </row>
    <row r="31" spans="2:8" x14ac:dyDescent="0.25">
      <c r="B31" s="10" t="s">
        <v>32</v>
      </c>
      <c r="C31" s="22">
        <v>170342.64</v>
      </c>
      <c r="D31" s="22">
        <v>-15997.82</v>
      </c>
      <c r="E31" s="26">
        <f t="shared" si="2"/>
        <v>154344.82</v>
      </c>
      <c r="F31" s="23">
        <v>154344.82</v>
      </c>
      <c r="G31" s="23">
        <v>154344.82</v>
      </c>
      <c r="H31" s="30">
        <f t="shared" si="3"/>
        <v>0</v>
      </c>
    </row>
    <row r="32" spans="2:8" x14ac:dyDescent="0.25">
      <c r="B32" s="10" t="s">
        <v>33</v>
      </c>
      <c r="C32" s="22">
        <v>25086.01</v>
      </c>
      <c r="D32" s="22">
        <v>-1435.93</v>
      </c>
      <c r="E32" s="26">
        <f t="shared" si="2"/>
        <v>23650.079999999998</v>
      </c>
      <c r="F32" s="23">
        <v>21100</v>
      </c>
      <c r="G32" s="23">
        <v>21100</v>
      </c>
      <c r="H32" s="30">
        <f t="shared" si="3"/>
        <v>2550.0799999999981</v>
      </c>
    </row>
    <row r="33" spans="2:8" ht="22.8" x14ac:dyDescent="0.25">
      <c r="B33" s="10" t="s">
        <v>34</v>
      </c>
      <c r="C33" s="22">
        <v>125807.47</v>
      </c>
      <c r="D33" s="22">
        <v>61365.5</v>
      </c>
      <c r="E33" s="26">
        <f t="shared" si="2"/>
        <v>187172.97</v>
      </c>
      <c r="F33" s="23">
        <v>174343.42</v>
      </c>
      <c r="G33" s="23">
        <v>169797.42</v>
      </c>
      <c r="H33" s="30">
        <f t="shared" si="3"/>
        <v>12829.549999999988</v>
      </c>
    </row>
    <row r="34" spans="2:8" ht="24.6" customHeight="1" x14ac:dyDescent="0.25">
      <c r="B34" s="10" t="s">
        <v>35</v>
      </c>
      <c r="C34" s="22">
        <v>2085.16</v>
      </c>
      <c r="D34" s="22">
        <v>6797.45</v>
      </c>
      <c r="E34" s="26">
        <f t="shared" si="2"/>
        <v>8882.61</v>
      </c>
      <c r="F34" s="23">
        <v>8715.81</v>
      </c>
      <c r="G34" s="23">
        <v>8715.81</v>
      </c>
      <c r="H34" s="30">
        <f t="shared" si="3"/>
        <v>166.80000000000109</v>
      </c>
    </row>
    <row r="35" spans="2:8" ht="22.8" x14ac:dyDescent="0.25">
      <c r="B35" s="10" t="s">
        <v>36</v>
      </c>
      <c r="C35" s="22">
        <v>0</v>
      </c>
      <c r="D35" s="22">
        <v>5299.21</v>
      </c>
      <c r="E35" s="26">
        <f t="shared" si="2"/>
        <v>5299.21</v>
      </c>
      <c r="F35" s="23">
        <v>5209.2700000000004</v>
      </c>
      <c r="G35" s="23">
        <v>5209.2700000000004</v>
      </c>
      <c r="H35" s="30">
        <f t="shared" si="3"/>
        <v>89.9399999999996</v>
      </c>
    </row>
    <row r="36" spans="2:8" x14ac:dyDescent="0.2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2">
        <v>21667.65</v>
      </c>
      <c r="D37" s="22">
        <v>994.76</v>
      </c>
      <c r="E37" s="26">
        <f t="shared" si="2"/>
        <v>22662.41</v>
      </c>
      <c r="F37" s="23">
        <v>22125.61</v>
      </c>
      <c r="G37" s="23">
        <v>22125.61</v>
      </c>
      <c r="H37" s="30">
        <f t="shared" si="3"/>
        <v>536.79999999999927</v>
      </c>
    </row>
    <row r="38" spans="2:8" x14ac:dyDescent="0.25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5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51235.79</v>
      </c>
      <c r="D40" s="7">
        <f t="shared" ref="D40:H40" si="6">SUM(D41:D49)</f>
        <v>0</v>
      </c>
      <c r="E40" s="25">
        <f t="shared" si="6"/>
        <v>51235.79</v>
      </c>
      <c r="F40" s="7">
        <f t="shared" si="6"/>
        <v>49499.62</v>
      </c>
      <c r="G40" s="7">
        <f t="shared" si="6"/>
        <v>49499.62</v>
      </c>
      <c r="H40" s="25">
        <f t="shared" si="6"/>
        <v>1736.1699999999983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51235.79</v>
      </c>
      <c r="D42" s="22">
        <v>0</v>
      </c>
      <c r="E42" s="26">
        <f t="shared" si="2"/>
        <v>51235.79</v>
      </c>
      <c r="F42" s="23">
        <v>49499.62</v>
      </c>
      <c r="G42" s="23">
        <v>49499.62</v>
      </c>
      <c r="H42" s="30">
        <f t="shared" si="3"/>
        <v>1736.1699999999983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0</v>
      </c>
      <c r="D50" s="7">
        <f t="shared" ref="D50:H50" si="7">SUM(D51:D59)</f>
        <v>372120.8</v>
      </c>
      <c r="E50" s="25">
        <f t="shared" si="7"/>
        <v>372120.8</v>
      </c>
      <c r="F50" s="7">
        <f t="shared" si="7"/>
        <v>372120.8</v>
      </c>
      <c r="G50" s="7">
        <f t="shared" si="7"/>
        <v>372120.8</v>
      </c>
      <c r="H50" s="25">
        <f t="shared" si="7"/>
        <v>0</v>
      </c>
    </row>
    <row r="51" spans="2:8" x14ac:dyDescent="0.25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372120.8</v>
      </c>
      <c r="E58" s="26">
        <f t="shared" si="2"/>
        <v>372120.8</v>
      </c>
      <c r="F58" s="23">
        <v>372120.8</v>
      </c>
      <c r="G58" s="23">
        <v>372120.8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198757.77</v>
      </c>
      <c r="D85" s="15">
        <f t="shared" ref="D85:H85" si="14">SUM(D86,D94,D104,D114,D124,D134,D138,D147,D151)</f>
        <v>158874.20000000001</v>
      </c>
      <c r="E85" s="27">
        <f t="shared" si="14"/>
        <v>357631.97</v>
      </c>
      <c r="F85" s="15">
        <f t="shared" si="14"/>
        <v>148728.56</v>
      </c>
      <c r="G85" s="15">
        <f t="shared" si="14"/>
        <v>148728.56</v>
      </c>
      <c r="H85" s="27">
        <f t="shared" si="14"/>
        <v>208903.41000000003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29100</v>
      </c>
      <c r="E94" s="25">
        <f t="shared" si="18"/>
        <v>29100</v>
      </c>
      <c r="F94" s="7">
        <f t="shared" si="18"/>
        <v>28861.4</v>
      </c>
      <c r="G94" s="7">
        <f t="shared" si="18"/>
        <v>28861.4</v>
      </c>
      <c r="H94" s="25">
        <f t="shared" si="18"/>
        <v>238.59999999999854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29100</v>
      </c>
      <c r="E103" s="26">
        <f t="shared" si="17"/>
        <v>29100</v>
      </c>
      <c r="F103" s="23">
        <v>28861.4</v>
      </c>
      <c r="G103" s="23">
        <v>28861.4</v>
      </c>
      <c r="H103" s="30">
        <f t="shared" si="16"/>
        <v>238.59999999999854</v>
      </c>
    </row>
    <row r="104" spans="2:18" ht="22.8" x14ac:dyDescent="0.25">
      <c r="B104" s="17" t="s">
        <v>31</v>
      </c>
      <c r="C104" s="7">
        <f>SUM(C105:C113)</f>
        <v>700.59</v>
      </c>
      <c r="D104" s="7">
        <f t="shared" ref="D104:H104" si="19">SUM(D105:D113)</f>
        <v>116248.19</v>
      </c>
      <c r="E104" s="25">
        <f t="shared" si="19"/>
        <v>116948.78</v>
      </c>
      <c r="F104" s="7">
        <f t="shared" si="19"/>
        <v>116248.19</v>
      </c>
      <c r="G104" s="7">
        <f t="shared" si="19"/>
        <v>116248.19</v>
      </c>
      <c r="H104" s="25">
        <f t="shared" si="19"/>
        <v>700.59000000000015</v>
      </c>
    </row>
    <row r="105" spans="2:18" x14ac:dyDescent="0.25">
      <c r="B105" s="10" t="s">
        <v>32</v>
      </c>
      <c r="C105" s="22">
        <v>0</v>
      </c>
      <c r="D105" s="22">
        <v>107289.60000000001</v>
      </c>
      <c r="E105" s="26">
        <f t="shared" si="17"/>
        <v>107289.60000000001</v>
      </c>
      <c r="F105" s="23">
        <v>107289.60000000001</v>
      </c>
      <c r="G105" s="23">
        <v>107289.60000000001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700.59</v>
      </c>
      <c r="D109" s="22">
        <v>8958.59</v>
      </c>
      <c r="E109" s="26">
        <f t="shared" si="17"/>
        <v>9659.18</v>
      </c>
      <c r="F109" s="23">
        <v>8958.59</v>
      </c>
      <c r="G109" s="23">
        <v>8958.59</v>
      </c>
      <c r="H109" s="30">
        <f t="shared" si="16"/>
        <v>700.59000000000015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198057.18</v>
      </c>
      <c r="D124" s="7">
        <f t="shared" ref="D124:H124" si="21">SUM(D125:D133)</f>
        <v>13526.009999999998</v>
      </c>
      <c r="E124" s="25">
        <f t="shared" si="21"/>
        <v>211583.19</v>
      </c>
      <c r="F124" s="7">
        <f t="shared" si="21"/>
        <v>3618.97</v>
      </c>
      <c r="G124" s="7">
        <f t="shared" si="21"/>
        <v>3618.97</v>
      </c>
      <c r="H124" s="25">
        <f t="shared" si="21"/>
        <v>207964.22000000003</v>
      </c>
    </row>
    <row r="125" spans="2:8" x14ac:dyDescent="0.25">
      <c r="B125" s="10" t="s">
        <v>52</v>
      </c>
      <c r="C125" s="22">
        <v>10000</v>
      </c>
      <c r="D125" s="22">
        <v>-1500</v>
      </c>
      <c r="E125" s="26">
        <f t="shared" si="17"/>
        <v>8500</v>
      </c>
      <c r="F125" s="23">
        <v>3618.97</v>
      </c>
      <c r="G125" s="23">
        <v>3618.97</v>
      </c>
      <c r="H125" s="30">
        <f t="shared" si="16"/>
        <v>4881.0300000000007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53522.87</v>
      </c>
      <c r="D130" s="22">
        <v>-1055.8800000000001</v>
      </c>
      <c r="E130" s="26">
        <f t="shared" si="17"/>
        <v>52466.990000000005</v>
      </c>
      <c r="F130" s="23">
        <v>0</v>
      </c>
      <c r="G130" s="23">
        <v>0</v>
      </c>
      <c r="H130" s="30">
        <f t="shared" si="16"/>
        <v>52466.990000000005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134534.31</v>
      </c>
      <c r="D132" s="22">
        <v>16081.89</v>
      </c>
      <c r="E132" s="26">
        <f t="shared" si="17"/>
        <v>150616.20000000001</v>
      </c>
      <c r="F132" s="23">
        <v>0</v>
      </c>
      <c r="G132" s="22">
        <v>0</v>
      </c>
      <c r="H132" s="30">
        <f t="shared" si="16"/>
        <v>150616.20000000001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1335011.06</v>
      </c>
      <c r="D160" s="21">
        <f t="shared" ref="D160:G160" si="28">SUM(D10,D85)</f>
        <v>589394.99</v>
      </c>
      <c r="E160" s="28">
        <f>SUM(E10,E85)</f>
        <v>1924406.0500000003</v>
      </c>
      <c r="F160" s="21">
        <f t="shared" si="28"/>
        <v>1689795.77</v>
      </c>
      <c r="G160" s="21">
        <f t="shared" si="28"/>
        <v>1650397.6900000002</v>
      </c>
      <c r="H160" s="28">
        <f>SUM(H10,H85)</f>
        <v>234610.28000000006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2020-01-08T21:14:59Z</dcterms:created>
  <dcterms:modified xsi:type="dcterms:W3CDTF">2025-02-06T05:28:16Z</dcterms:modified>
</cp:coreProperties>
</file>